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105" windowWidth="15195" windowHeight="6045" activeTab="0"/>
  </bookViews>
  <sheets>
    <sheet name="団体申込" sheetId="1" r:id="rId1"/>
    <sheet name="(記入例)" sheetId="2" r:id="rId2"/>
    <sheet name="プロパティ" sheetId="3" state="hidden" r:id="rId3"/>
  </sheets>
  <definedNames>
    <definedName name="List_20_クラス">'プロパティ'!$B$1:$B$4</definedName>
    <definedName name="List_21_クラス">'プロパティ'!$C$1:$C$3</definedName>
    <definedName name="List_高校生">'プロパティ'!$D$1</definedName>
    <definedName name="List_性別">'プロパティ'!$A$1:$A$2</definedName>
  </definedNames>
  <calcPr fullCalcOnLoad="1"/>
</workbook>
</file>

<file path=xl/sharedStrings.xml><?xml version="1.0" encoding="utf-8"?>
<sst xmlns="http://schemas.openxmlformats.org/spreadsheetml/2006/main" count="132" uniqueCount="70">
  <si>
    <t>チーム名</t>
  </si>
  <si>
    <t>参加クラス</t>
  </si>
  <si>
    <t>◆申込代表者</t>
  </si>
  <si>
    <t>郵便番号</t>
  </si>
  <si>
    <t>郵便番号</t>
  </si>
  <si>
    <t>住所</t>
  </si>
  <si>
    <t>住所</t>
  </si>
  <si>
    <t>メールアドレス</t>
  </si>
  <si>
    <t>振込予定日</t>
  </si>
  <si>
    <t>備考</t>
  </si>
  <si>
    <t>名</t>
  </si>
  <si>
    <t>名（ふりがな）</t>
  </si>
  <si>
    <t>生年月日</t>
  </si>
  <si>
    <t>性別</t>
  </si>
  <si>
    <t>所属クラブ</t>
  </si>
  <si>
    <t>名</t>
  </si>
  <si>
    <t>氏</t>
  </si>
  <si>
    <t>電話番号</t>
  </si>
  <si>
    <t>選手権男子</t>
  </si>
  <si>
    <t>参加費合計</t>
  </si>
  <si>
    <t>高校生</t>
  </si>
  <si>
    <t>高校生</t>
  </si>
  <si>
    <t>参加費計算欄</t>
  </si>
  <si>
    <t>男</t>
  </si>
  <si>
    <t>女</t>
  </si>
  <si>
    <t>氏（ふりがな）</t>
  </si>
  <si>
    <t>アスリート3km</t>
  </si>
  <si>
    <t>アスリート4km</t>
  </si>
  <si>
    <t>オリジナル</t>
  </si>
  <si>
    <t>オープンA</t>
  </si>
  <si>
    <t>オープンB</t>
  </si>
  <si>
    <t>選手権女子</t>
  </si>
  <si>
    <t>○</t>
  </si>
  <si>
    <t>○</t>
  </si>
  <si>
    <t>メールアドレス</t>
  </si>
  <si>
    <t>◆リレー</t>
  </si>
  <si>
    <t>メールアドレス</t>
  </si>
  <si>
    <t>22日</t>
  </si>
  <si>
    <t>◆10☆STARS CUP（10月23日）</t>
  </si>
  <si>
    <t>◆牧場キング選手権（10月22日）</t>
  </si>
  <si>
    <t>年齢</t>
  </si>
  <si>
    <t>◆交通・プログラム郵送</t>
  </si>
  <si>
    <t>23日</t>
  </si>
  <si>
    <t>駐車券（台数）</t>
  </si>
  <si>
    <t>送迎バス（人数）</t>
  </si>
  <si>
    <t>プログラム
(部数)</t>
  </si>
  <si>
    <t>尾崎</t>
  </si>
  <si>
    <t>弘和</t>
  </si>
  <si>
    <t>おさき</t>
  </si>
  <si>
    <t>ひろかず</t>
  </si>
  <si>
    <t>オリジナル</t>
  </si>
  <si>
    <t>トータス</t>
  </si>
  <si>
    <t>トータスA</t>
  </si>
  <si>
    <t>オープンB</t>
  </si>
  <si>
    <t>トータスB</t>
  </si>
  <si>
    <t>男子選手権</t>
  </si>
  <si>
    <t>一般Middle</t>
  </si>
  <si>
    <t>濱宇津</t>
  </si>
  <si>
    <t>はまうづ</t>
  </si>
  <si>
    <t>佑亮</t>
  </si>
  <si>
    <t>ゆうすけ</t>
  </si>
  <si>
    <t>0000/00/00</t>
  </si>
  <si>
    <t>0000/00/01</t>
  </si>
  <si>
    <t>00</t>
  </si>
  <si>
    <t>000-0000</t>
  </si>
  <si>
    <t>千葉県○○市××</t>
  </si>
  <si>
    <t>東京都○○区××</t>
  </si>
  <si>
    <t>00000@000.jp</t>
  </si>
  <si>
    <t>000-000-0000</t>
  </si>
  <si>
    <t>00-0000-0000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</si>
</sst>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/mm/dd"/>
    <numFmt numFmtId="178" formatCode="0_);[Red]\(0\)"/>
    <numFmt numFmtId="179" formatCode="0_ "/>
    <numFmt numFmtId="180" formatCode="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6" fontId="4" fillId="37" borderId="10" xfId="58" applyFont="1" applyFill="1" applyBorder="1" applyAlignment="1">
      <alignment vertical="center"/>
    </xf>
    <xf numFmtId="38" fontId="0" fillId="36" borderId="10" xfId="49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 vertical="center"/>
    </xf>
    <xf numFmtId="177" fontId="0" fillId="34" borderId="10" xfId="0" applyNumberFormat="1" applyFill="1" applyBorder="1" applyAlignment="1">
      <alignment vertical="center"/>
    </xf>
    <xf numFmtId="179" fontId="0" fillId="34" borderId="10" xfId="0" applyNumberFormat="1" applyFill="1" applyBorder="1" applyAlignment="1">
      <alignment vertical="center"/>
    </xf>
    <xf numFmtId="0" fontId="0" fillId="35" borderId="12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14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6" fontId="4" fillId="37" borderId="10" xfId="58" applyNumberFormat="1" applyFont="1" applyFill="1" applyBorder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49" fontId="3" fillId="34" borderId="10" xfId="43" applyNumberForma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@000.jp" TargetMode="External" /><Relationship Id="rId2" Type="http://schemas.openxmlformats.org/officeDocument/2006/relationships/hyperlink" Target="mailto:00000@000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75" zoomScaleNormal="75" zoomScalePageLayoutView="0" workbookViewId="0" topLeftCell="A1">
      <selection activeCell="F9" sqref="F9"/>
    </sheetView>
  </sheetViews>
  <sheetFormatPr defaultColWidth="9.00390625" defaultRowHeight="13.5"/>
  <cols>
    <col min="1" max="1" width="3.375" style="0" customWidth="1"/>
    <col min="2" max="2" width="11.125" style="0" customWidth="1"/>
    <col min="3" max="7" width="12.625" style="0" customWidth="1"/>
    <col min="8" max="8" width="10.00390625" style="0" customWidth="1"/>
    <col min="9" max="9" width="11.375" style="0" customWidth="1"/>
    <col min="10" max="10" width="12.25390625" style="0" customWidth="1"/>
    <col min="11" max="11" width="9.50390625" style="0" customWidth="1"/>
    <col min="12" max="12" width="11.625" style="0" customWidth="1"/>
    <col min="13" max="13" width="12.625" style="0" customWidth="1"/>
    <col min="14" max="15" width="11.25390625" style="0" customWidth="1"/>
    <col min="16" max="16" width="11.75390625" style="0" customWidth="1"/>
    <col min="17" max="18" width="11.25390625" style="0" customWidth="1"/>
    <col min="19" max="26" width="12.625" style="0" customWidth="1"/>
  </cols>
  <sheetData>
    <row r="1" spans="1:4" ht="17.25">
      <c r="A1" s="31" t="s">
        <v>2</v>
      </c>
      <c r="B1" s="31"/>
      <c r="C1" s="31"/>
      <c r="D1" s="31"/>
    </row>
    <row r="2" spans="1:12" ht="18" customHeight="1">
      <c r="A2" s="2"/>
      <c r="B2" s="19" t="s">
        <v>16</v>
      </c>
      <c r="C2" s="19" t="s">
        <v>15</v>
      </c>
      <c r="D2" s="9" t="s">
        <v>25</v>
      </c>
      <c r="E2" s="9" t="s">
        <v>11</v>
      </c>
      <c r="F2" s="18" t="s">
        <v>19</v>
      </c>
      <c r="G2" s="10" t="s">
        <v>8</v>
      </c>
      <c r="H2" s="10" t="s">
        <v>4</v>
      </c>
      <c r="I2" s="9" t="s">
        <v>6</v>
      </c>
      <c r="J2" s="9" t="s">
        <v>36</v>
      </c>
      <c r="K2" s="9" t="s">
        <v>17</v>
      </c>
      <c r="L2" s="9" t="s">
        <v>9</v>
      </c>
    </row>
    <row r="3" spans="2:12" ht="35.25" customHeight="1">
      <c r="B3" s="6"/>
      <c r="C3" s="15"/>
      <c r="D3" s="15"/>
      <c r="E3" s="15"/>
      <c r="F3" s="24">
        <f>G8+F15+P32</f>
        <v>0</v>
      </c>
      <c r="G3" s="16"/>
      <c r="H3" s="6"/>
      <c r="I3" s="15"/>
      <c r="J3" s="15"/>
      <c r="K3" s="17"/>
      <c r="L3" s="17"/>
    </row>
    <row r="5" spans="1:4" ht="17.25">
      <c r="A5" s="31" t="s">
        <v>41</v>
      </c>
      <c r="B5" s="31"/>
      <c r="C5" s="31"/>
      <c r="D5" s="31"/>
    </row>
    <row r="6" spans="2:7" ht="17.25" customHeight="1">
      <c r="B6" s="34" t="s">
        <v>43</v>
      </c>
      <c r="C6" s="35"/>
      <c r="D6" s="34" t="s">
        <v>44</v>
      </c>
      <c r="E6" s="35"/>
      <c r="F6" s="29" t="s">
        <v>45</v>
      </c>
      <c r="G6" s="32" t="s">
        <v>22</v>
      </c>
    </row>
    <row r="7" spans="2:7" ht="17.25" customHeight="1">
      <c r="B7" s="9" t="s">
        <v>37</v>
      </c>
      <c r="C7" s="9" t="s">
        <v>42</v>
      </c>
      <c r="D7" s="9" t="s">
        <v>37</v>
      </c>
      <c r="E7" s="9" t="s">
        <v>42</v>
      </c>
      <c r="F7" s="30"/>
      <c r="G7" s="33"/>
    </row>
    <row r="8" spans="2:7" ht="13.5">
      <c r="B8" s="6"/>
      <c r="C8" s="6"/>
      <c r="D8" s="6"/>
      <c r="E8" s="6"/>
      <c r="F8" s="6"/>
      <c r="G8" s="13">
        <f>(B8+C8)*500+(D8+E8)*300+F8*200</f>
        <v>0</v>
      </c>
    </row>
    <row r="10" spans="1:4" ht="17.25">
      <c r="A10" s="31" t="s">
        <v>38</v>
      </c>
      <c r="B10" s="31"/>
      <c r="C10" s="31"/>
      <c r="D10" s="31"/>
    </row>
    <row r="11" spans="1:2" ht="17.25">
      <c r="A11" s="2"/>
      <c r="B11" s="2" t="s">
        <v>35</v>
      </c>
    </row>
    <row r="12" spans="2:11" ht="18" customHeight="1">
      <c r="B12" s="3" t="s">
        <v>1</v>
      </c>
      <c r="C12" s="34" t="s">
        <v>0</v>
      </c>
      <c r="D12" s="35"/>
      <c r="E12" s="3" t="s">
        <v>21</v>
      </c>
      <c r="F12" s="11" t="s">
        <v>22</v>
      </c>
      <c r="J12" s="1"/>
      <c r="K12" s="1"/>
    </row>
    <row r="13" spans="2:6" ht="15" customHeight="1">
      <c r="B13" s="6"/>
      <c r="C13" s="36"/>
      <c r="D13" s="37"/>
      <c r="E13" s="7"/>
      <c r="F13" s="14">
        <f>IF(B13&lt;&gt;"",IF(E13="○",IF(B13="オープンB",4500,9000),IF(B13="オープンB",9000,18000)),"")</f>
      </c>
    </row>
    <row r="14" spans="2:6" ht="15" customHeight="1">
      <c r="B14" s="6"/>
      <c r="C14" s="36"/>
      <c r="D14" s="37"/>
      <c r="E14" s="7"/>
      <c r="F14" s="14">
        <f>IF(B14&lt;&gt;"",IF(E14="○",IF(B14="オープンB",4500,9000),IF(B14="オープンB",9000,18000)),"")</f>
      </c>
    </row>
    <row r="15" spans="2:6" ht="15" customHeight="1">
      <c r="B15" s="1"/>
      <c r="C15" s="8"/>
      <c r="D15" s="8"/>
      <c r="F15" s="13">
        <f>SUM(F13:F14)</f>
        <v>0</v>
      </c>
    </row>
    <row r="16" ht="15" customHeight="1"/>
    <row r="17" spans="1:4" ht="17.25">
      <c r="A17" s="31" t="s">
        <v>39</v>
      </c>
      <c r="B17" s="31"/>
      <c r="C17" s="31"/>
      <c r="D17" s="31"/>
    </row>
    <row r="18" spans="2:16" ht="17.25" customHeight="1">
      <c r="B18" s="23" t="s">
        <v>1</v>
      </c>
      <c r="C18" s="23" t="s">
        <v>16</v>
      </c>
      <c r="D18" s="23" t="s">
        <v>10</v>
      </c>
      <c r="E18" s="23" t="s">
        <v>25</v>
      </c>
      <c r="F18" s="23" t="s">
        <v>11</v>
      </c>
      <c r="G18" s="23" t="s">
        <v>14</v>
      </c>
      <c r="H18" s="5" t="s">
        <v>13</v>
      </c>
      <c r="I18" s="21" t="s">
        <v>12</v>
      </c>
      <c r="J18" s="22" t="s">
        <v>40</v>
      </c>
      <c r="K18" s="23" t="s">
        <v>20</v>
      </c>
      <c r="L18" s="10" t="s">
        <v>3</v>
      </c>
      <c r="M18" s="23" t="s">
        <v>5</v>
      </c>
      <c r="N18" s="23" t="s">
        <v>7</v>
      </c>
      <c r="O18" s="23" t="s">
        <v>17</v>
      </c>
      <c r="P18" s="20" t="s">
        <v>22</v>
      </c>
    </row>
    <row r="19" spans="2:16" ht="15" customHeight="1">
      <c r="B19" s="15"/>
      <c r="C19" s="15"/>
      <c r="D19" s="15"/>
      <c r="E19" s="15"/>
      <c r="F19" s="15"/>
      <c r="G19" s="6"/>
      <c r="H19" s="7"/>
      <c r="I19" s="16"/>
      <c r="J19" s="16"/>
      <c r="K19" s="7"/>
      <c r="L19" s="6"/>
      <c r="M19" s="15"/>
      <c r="N19" s="15"/>
      <c r="O19" s="15"/>
      <c r="P19" s="12">
        <f>IF(B19&lt;&gt;"",IF(K19="○",IF(B19="男子選手権",1000,IF(B19="女子選手権",1000,750)),IF(B19="男子選手権",2000,IF(B19="女子選手権",2000,1500))),"")</f>
      </c>
    </row>
    <row r="20" spans="2:16" ht="15" customHeight="1">
      <c r="B20" s="15"/>
      <c r="C20" s="15"/>
      <c r="D20" s="15"/>
      <c r="E20" s="15"/>
      <c r="F20" s="15"/>
      <c r="G20" s="6"/>
      <c r="H20" s="7"/>
      <c r="I20" s="16"/>
      <c r="J20" s="16"/>
      <c r="K20" s="7"/>
      <c r="L20" s="6"/>
      <c r="M20" s="15"/>
      <c r="N20" s="15"/>
      <c r="O20" s="15"/>
      <c r="P20" s="12">
        <f aca="true" t="shared" si="0" ref="P20:P31">IF(B20&lt;&gt;"",IF(K20="○",IF(B20="男子選手権",1000,IF(B20="女子選手権",1000,750)),IF(B20="男子選手権",2000,IF(B20="女子選手権",2000,1500))),"")</f>
      </c>
    </row>
    <row r="21" spans="2:16" ht="15" customHeight="1">
      <c r="B21" s="15"/>
      <c r="C21" s="15"/>
      <c r="D21" s="15"/>
      <c r="E21" s="15"/>
      <c r="F21" s="15"/>
      <c r="G21" s="15"/>
      <c r="H21" s="7"/>
      <c r="I21" s="16"/>
      <c r="J21" s="16"/>
      <c r="K21" s="7"/>
      <c r="L21" s="6"/>
      <c r="M21" s="15"/>
      <c r="N21" s="15"/>
      <c r="O21" s="15"/>
      <c r="P21" s="12">
        <f t="shared" si="0"/>
      </c>
    </row>
    <row r="22" spans="2:16" ht="15" customHeight="1">
      <c r="B22" s="15"/>
      <c r="C22" s="15"/>
      <c r="D22" s="15"/>
      <c r="E22" s="15"/>
      <c r="F22" s="15"/>
      <c r="G22" s="15"/>
      <c r="H22" s="7"/>
      <c r="I22" s="16"/>
      <c r="J22" s="16"/>
      <c r="K22" s="7"/>
      <c r="L22" s="6"/>
      <c r="M22" s="15"/>
      <c r="N22" s="15"/>
      <c r="O22" s="15"/>
      <c r="P22" s="12">
        <f t="shared" si="0"/>
      </c>
    </row>
    <row r="23" spans="2:16" ht="15" customHeight="1">
      <c r="B23" s="15"/>
      <c r="C23" s="15"/>
      <c r="D23" s="15"/>
      <c r="E23" s="15"/>
      <c r="F23" s="15"/>
      <c r="G23" s="15"/>
      <c r="H23" s="7"/>
      <c r="I23" s="16"/>
      <c r="J23" s="16"/>
      <c r="K23" s="7"/>
      <c r="L23" s="6"/>
      <c r="M23" s="15"/>
      <c r="N23" s="15"/>
      <c r="O23" s="15"/>
      <c r="P23" s="12">
        <f t="shared" si="0"/>
      </c>
    </row>
    <row r="24" spans="2:16" ht="15" customHeight="1">
      <c r="B24" s="15"/>
      <c r="C24" s="15"/>
      <c r="D24" s="15"/>
      <c r="E24" s="15"/>
      <c r="F24" s="15"/>
      <c r="G24" s="15"/>
      <c r="H24" s="7"/>
      <c r="I24" s="16"/>
      <c r="J24" s="16"/>
      <c r="K24" s="7"/>
      <c r="L24" s="6"/>
      <c r="M24" s="15"/>
      <c r="N24" s="15"/>
      <c r="O24" s="15"/>
      <c r="P24" s="12">
        <f t="shared" si="0"/>
      </c>
    </row>
    <row r="25" spans="2:16" ht="15" customHeight="1">
      <c r="B25" s="15"/>
      <c r="C25" s="15"/>
      <c r="D25" s="15"/>
      <c r="E25" s="15"/>
      <c r="F25" s="15"/>
      <c r="G25" s="15"/>
      <c r="H25" s="7"/>
      <c r="I25" s="16"/>
      <c r="J25" s="16"/>
      <c r="K25" s="7"/>
      <c r="L25" s="6"/>
      <c r="M25" s="15"/>
      <c r="N25" s="15"/>
      <c r="O25" s="15"/>
      <c r="P25" s="12">
        <f t="shared" si="0"/>
      </c>
    </row>
    <row r="26" spans="2:16" ht="15" customHeight="1">
      <c r="B26" s="15"/>
      <c r="C26" s="15"/>
      <c r="D26" s="15"/>
      <c r="E26" s="15"/>
      <c r="F26" s="15"/>
      <c r="G26" s="15"/>
      <c r="H26" s="7"/>
      <c r="I26" s="16"/>
      <c r="J26" s="16"/>
      <c r="K26" s="7"/>
      <c r="L26" s="6"/>
      <c r="M26" s="15"/>
      <c r="N26" s="15"/>
      <c r="O26" s="15"/>
      <c r="P26" s="12">
        <f t="shared" si="0"/>
      </c>
    </row>
    <row r="27" spans="2:16" ht="15" customHeight="1">
      <c r="B27" s="15"/>
      <c r="C27" s="15"/>
      <c r="D27" s="15"/>
      <c r="E27" s="15"/>
      <c r="F27" s="15"/>
      <c r="G27" s="15"/>
      <c r="H27" s="7"/>
      <c r="I27" s="16"/>
      <c r="J27" s="16"/>
      <c r="K27" s="7"/>
      <c r="L27" s="6"/>
      <c r="M27" s="15"/>
      <c r="N27" s="15"/>
      <c r="O27" s="15"/>
      <c r="P27" s="12">
        <f t="shared" si="0"/>
      </c>
    </row>
    <row r="28" spans="2:16" ht="15" customHeight="1">
      <c r="B28" s="15"/>
      <c r="C28" s="15"/>
      <c r="D28" s="15"/>
      <c r="E28" s="15"/>
      <c r="F28" s="15"/>
      <c r="G28" s="15"/>
      <c r="H28" s="7"/>
      <c r="I28" s="16"/>
      <c r="J28" s="16"/>
      <c r="K28" s="7"/>
      <c r="L28" s="6"/>
      <c r="M28" s="15"/>
      <c r="N28" s="15"/>
      <c r="O28" s="15"/>
      <c r="P28" s="12">
        <f t="shared" si="0"/>
      </c>
    </row>
    <row r="29" spans="2:16" ht="15" customHeight="1">
      <c r="B29" s="15"/>
      <c r="C29" s="15"/>
      <c r="D29" s="15"/>
      <c r="E29" s="15"/>
      <c r="F29" s="15"/>
      <c r="G29" s="15"/>
      <c r="H29" s="7"/>
      <c r="I29" s="16"/>
      <c r="J29" s="16"/>
      <c r="K29" s="7"/>
      <c r="L29" s="6"/>
      <c r="M29" s="15"/>
      <c r="N29" s="15"/>
      <c r="O29" s="15"/>
      <c r="P29" s="12">
        <f t="shared" si="0"/>
      </c>
    </row>
    <row r="30" spans="2:16" ht="15" customHeight="1">
      <c r="B30" s="15"/>
      <c r="C30" s="15"/>
      <c r="D30" s="15"/>
      <c r="E30" s="15"/>
      <c r="F30" s="15"/>
      <c r="G30" s="15"/>
      <c r="H30" s="7"/>
      <c r="I30" s="16"/>
      <c r="J30" s="16"/>
      <c r="K30" s="7"/>
      <c r="L30" s="6"/>
      <c r="M30" s="15"/>
      <c r="N30" s="15"/>
      <c r="O30" s="15"/>
      <c r="P30" s="12">
        <f t="shared" si="0"/>
      </c>
    </row>
    <row r="31" spans="2:16" ht="15" customHeight="1">
      <c r="B31" s="15"/>
      <c r="C31" s="15"/>
      <c r="D31" s="15"/>
      <c r="E31" s="15"/>
      <c r="F31" s="15"/>
      <c r="G31" s="15"/>
      <c r="H31" s="7"/>
      <c r="I31" s="16"/>
      <c r="J31" s="16"/>
      <c r="K31" s="7"/>
      <c r="L31" s="6"/>
      <c r="M31" s="15"/>
      <c r="N31" s="15"/>
      <c r="O31" s="15"/>
      <c r="P31" s="12">
        <f t="shared" si="0"/>
      </c>
    </row>
    <row r="32" spans="13:16" ht="13.5">
      <c r="M32" s="4"/>
      <c r="N32" s="4"/>
      <c r="O32" s="4"/>
      <c r="P32" s="13">
        <f>SUM(P19:P31)</f>
        <v>0</v>
      </c>
    </row>
  </sheetData>
  <sheetProtection/>
  <mergeCells count="11">
    <mergeCell ref="D6:E6"/>
    <mergeCell ref="F6:F7"/>
    <mergeCell ref="A17:D17"/>
    <mergeCell ref="A10:D10"/>
    <mergeCell ref="A5:D5"/>
    <mergeCell ref="A1:D1"/>
    <mergeCell ref="G6:G7"/>
    <mergeCell ref="C12:D12"/>
    <mergeCell ref="C13:D13"/>
    <mergeCell ref="C14:D14"/>
    <mergeCell ref="B6:C6"/>
  </mergeCells>
  <dataValidations count="4">
    <dataValidation type="list" allowBlank="1" showInputMessage="1" showErrorMessage="1" sqref="K19:K31 E13:E14">
      <formula1>List_高校生</formula1>
    </dataValidation>
    <dataValidation type="list" allowBlank="1" showInputMessage="1" showErrorMessage="1" sqref="B19:B31">
      <formula1>"男子選手権,女子選手権,一般Middle,一般Short"</formula1>
    </dataValidation>
    <dataValidation type="list" allowBlank="1" showInputMessage="1" showErrorMessage="1" sqref="H19:H31">
      <formula1>List_性別</formula1>
    </dataValidation>
    <dataValidation type="list" allowBlank="1" showInputMessage="1" showErrorMessage="1" sqref="B13:B14">
      <formula1>List_21_クラス</formula1>
    </dataValidation>
  </dataValidation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zoomScalePageLayoutView="0" workbookViewId="0" topLeftCell="A4">
      <selection activeCell="B3" sqref="B3"/>
    </sheetView>
  </sheetViews>
  <sheetFormatPr defaultColWidth="9.00390625" defaultRowHeight="13.5"/>
  <cols>
    <col min="1" max="1" width="3.375" style="0" customWidth="1"/>
    <col min="2" max="2" width="11.125" style="0" customWidth="1"/>
    <col min="3" max="7" width="12.625" style="0" customWidth="1"/>
    <col min="8" max="8" width="10.00390625" style="0" customWidth="1"/>
    <col min="9" max="9" width="11.25390625" style="0" customWidth="1"/>
    <col min="10" max="10" width="12.375" style="0" customWidth="1"/>
    <col min="11" max="11" width="9.50390625" style="0" customWidth="1"/>
    <col min="12" max="12" width="11.625" style="0" customWidth="1"/>
    <col min="13" max="13" width="12.625" style="0" customWidth="1"/>
    <col min="14" max="15" width="11.25390625" style="0" customWidth="1"/>
    <col min="16" max="16" width="11.75390625" style="0" customWidth="1"/>
    <col min="17" max="18" width="11.25390625" style="0" customWidth="1"/>
    <col min="19" max="26" width="12.625" style="0" customWidth="1"/>
  </cols>
  <sheetData>
    <row r="1" spans="1:4" ht="17.25">
      <c r="A1" s="31" t="s">
        <v>2</v>
      </c>
      <c r="B1" s="31"/>
      <c r="C1" s="31"/>
      <c r="D1" s="31"/>
    </row>
    <row r="2" spans="1:12" ht="18" customHeight="1">
      <c r="A2" s="2"/>
      <c r="B2" s="19" t="s">
        <v>16</v>
      </c>
      <c r="C2" s="19" t="s">
        <v>15</v>
      </c>
      <c r="D2" s="9" t="s">
        <v>25</v>
      </c>
      <c r="E2" s="9" t="s">
        <v>11</v>
      </c>
      <c r="F2" s="18" t="s">
        <v>19</v>
      </c>
      <c r="G2" s="10" t="s">
        <v>8</v>
      </c>
      <c r="H2" s="10" t="s">
        <v>4</v>
      </c>
      <c r="I2" s="9" t="s">
        <v>6</v>
      </c>
      <c r="J2" s="9" t="s">
        <v>34</v>
      </c>
      <c r="K2" s="9" t="s">
        <v>17</v>
      </c>
      <c r="L2" s="9" t="s">
        <v>9</v>
      </c>
    </row>
    <row r="3" spans="2:12" ht="35.25" customHeight="1">
      <c r="B3" s="6" t="s">
        <v>46</v>
      </c>
      <c r="C3" s="15" t="s">
        <v>47</v>
      </c>
      <c r="D3" s="15" t="s">
        <v>48</v>
      </c>
      <c r="E3" s="15" t="s">
        <v>49</v>
      </c>
      <c r="F3" s="24">
        <f>G8+F15+P32</f>
        <v>26850</v>
      </c>
      <c r="G3" s="16"/>
      <c r="H3" s="6"/>
      <c r="I3" s="15"/>
      <c r="J3" s="15"/>
      <c r="K3" s="17"/>
      <c r="L3" s="17"/>
    </row>
    <row r="5" spans="1:4" ht="17.25">
      <c r="A5" s="31" t="s">
        <v>41</v>
      </c>
      <c r="B5" s="31"/>
      <c r="C5" s="31"/>
      <c r="D5" s="31"/>
    </row>
    <row r="6" spans="2:7" ht="17.25" customHeight="1">
      <c r="B6" s="34" t="s">
        <v>43</v>
      </c>
      <c r="C6" s="35"/>
      <c r="D6" s="34" t="s">
        <v>44</v>
      </c>
      <c r="E6" s="35"/>
      <c r="F6" s="29" t="s">
        <v>45</v>
      </c>
      <c r="G6" s="32" t="s">
        <v>22</v>
      </c>
    </row>
    <row r="7" spans="2:7" ht="17.25" customHeight="1">
      <c r="B7" s="9" t="s">
        <v>37</v>
      </c>
      <c r="C7" s="9" t="s">
        <v>42</v>
      </c>
      <c r="D7" s="9" t="s">
        <v>37</v>
      </c>
      <c r="E7" s="9" t="s">
        <v>42</v>
      </c>
      <c r="F7" s="30"/>
      <c r="G7" s="33"/>
    </row>
    <row r="8" spans="2:7" ht="13.5">
      <c r="B8" s="6">
        <v>1</v>
      </c>
      <c r="C8" s="6">
        <v>1</v>
      </c>
      <c r="D8" s="6">
        <v>1</v>
      </c>
      <c r="E8" s="6">
        <v>1</v>
      </c>
      <c r="F8" s="6"/>
      <c r="G8" s="13">
        <f>(B8+C8)*500+(D8+E8)*300+F8*200</f>
        <v>1600</v>
      </c>
    </row>
    <row r="10" spans="1:4" ht="17.25">
      <c r="A10" s="31" t="s">
        <v>38</v>
      </c>
      <c r="B10" s="31"/>
      <c r="C10" s="31"/>
      <c r="D10" s="31"/>
    </row>
    <row r="11" spans="1:2" ht="17.25">
      <c r="A11" s="2"/>
      <c r="B11" s="2" t="s">
        <v>35</v>
      </c>
    </row>
    <row r="12" spans="2:11" ht="18" customHeight="1">
      <c r="B12" s="3" t="s">
        <v>1</v>
      </c>
      <c r="C12" s="34" t="s">
        <v>0</v>
      </c>
      <c r="D12" s="35"/>
      <c r="E12" s="3" t="s">
        <v>21</v>
      </c>
      <c r="F12" s="11" t="s">
        <v>22</v>
      </c>
      <c r="J12" s="1"/>
      <c r="K12" s="1"/>
    </row>
    <row r="13" spans="2:6" ht="15" customHeight="1">
      <c r="B13" s="6" t="s">
        <v>50</v>
      </c>
      <c r="C13" s="36" t="s">
        <v>52</v>
      </c>
      <c r="D13" s="37"/>
      <c r="E13" s="7"/>
      <c r="F13" s="14">
        <f>IF(B13&lt;&gt;"",IF(E13="○",IF(B13="オープンB",4500,9000),IF(B13="オープンB",9000,18000)),"")</f>
        <v>18000</v>
      </c>
    </row>
    <row r="14" spans="2:6" ht="15" customHeight="1">
      <c r="B14" s="6" t="s">
        <v>53</v>
      </c>
      <c r="C14" s="36" t="s">
        <v>54</v>
      </c>
      <c r="D14" s="37"/>
      <c r="E14" s="7" t="s">
        <v>32</v>
      </c>
      <c r="F14" s="14">
        <f>IF(B14&lt;&gt;"",IF(E14="○",IF(B14="オープンB",4500,9000),IF(B14="オープンB",9000,18000)),"")</f>
        <v>4500</v>
      </c>
    </row>
    <row r="15" spans="2:6" ht="15" customHeight="1">
      <c r="B15" s="1"/>
      <c r="C15" s="8"/>
      <c r="D15" s="8"/>
      <c r="F15" s="13">
        <f>SUM(F13:F14)</f>
        <v>22500</v>
      </c>
    </row>
    <row r="16" ht="15" customHeight="1"/>
    <row r="17" spans="1:4" ht="17.25">
      <c r="A17" s="31" t="s">
        <v>39</v>
      </c>
      <c r="B17" s="31"/>
      <c r="C17" s="31"/>
      <c r="D17" s="31"/>
    </row>
    <row r="18" spans="2:16" ht="17.25" customHeight="1">
      <c r="B18" s="23" t="s">
        <v>1</v>
      </c>
      <c r="C18" s="23" t="s">
        <v>16</v>
      </c>
      <c r="D18" s="23" t="s">
        <v>10</v>
      </c>
      <c r="E18" s="23" t="s">
        <v>25</v>
      </c>
      <c r="F18" s="23" t="s">
        <v>11</v>
      </c>
      <c r="G18" s="23" t="s">
        <v>14</v>
      </c>
      <c r="H18" s="5" t="s">
        <v>13</v>
      </c>
      <c r="I18" s="21" t="s">
        <v>12</v>
      </c>
      <c r="J18" s="22" t="s">
        <v>40</v>
      </c>
      <c r="K18" s="23" t="s">
        <v>20</v>
      </c>
      <c r="L18" s="10" t="s">
        <v>3</v>
      </c>
      <c r="M18" s="23" t="s">
        <v>5</v>
      </c>
      <c r="N18" s="23" t="s">
        <v>7</v>
      </c>
      <c r="O18" s="23" t="s">
        <v>17</v>
      </c>
      <c r="P18" s="20" t="s">
        <v>22</v>
      </c>
    </row>
    <row r="19" spans="2:16" ht="15" customHeight="1">
      <c r="B19" s="15" t="s">
        <v>55</v>
      </c>
      <c r="C19" s="15" t="s">
        <v>46</v>
      </c>
      <c r="D19" s="15" t="s">
        <v>47</v>
      </c>
      <c r="E19" s="15" t="s">
        <v>48</v>
      </c>
      <c r="F19" s="15" t="s">
        <v>49</v>
      </c>
      <c r="G19" s="6" t="s">
        <v>51</v>
      </c>
      <c r="H19" s="7" t="s">
        <v>23</v>
      </c>
      <c r="I19" s="25" t="s">
        <v>61</v>
      </c>
      <c r="J19" s="25" t="s">
        <v>63</v>
      </c>
      <c r="K19" s="26"/>
      <c r="L19" s="25" t="s">
        <v>64</v>
      </c>
      <c r="M19" s="27" t="s">
        <v>65</v>
      </c>
      <c r="N19" s="28" t="s">
        <v>67</v>
      </c>
      <c r="O19" s="27" t="s">
        <v>68</v>
      </c>
      <c r="P19" s="12">
        <f>IF(B19&lt;&gt;"",IF(K19="○",IF(B19="男子選手権",1000,IF(B19="女子選手権",1000,750)),IF(B19="男子選手権",2000,IF(B19="女子選手権",2000,1500))),"")</f>
        <v>2000</v>
      </c>
    </row>
    <row r="20" spans="2:16" ht="15" customHeight="1">
      <c r="B20" s="15" t="s">
        <v>56</v>
      </c>
      <c r="C20" s="15" t="s">
        <v>57</v>
      </c>
      <c r="D20" s="15" t="s">
        <v>59</v>
      </c>
      <c r="E20" s="15" t="s">
        <v>58</v>
      </c>
      <c r="F20" s="15" t="s">
        <v>60</v>
      </c>
      <c r="G20" s="6" t="s">
        <v>51</v>
      </c>
      <c r="H20" s="7" t="s">
        <v>23</v>
      </c>
      <c r="I20" s="25" t="s">
        <v>62</v>
      </c>
      <c r="J20" s="25" t="s">
        <v>63</v>
      </c>
      <c r="K20" s="26" t="s">
        <v>32</v>
      </c>
      <c r="L20" s="25" t="s">
        <v>64</v>
      </c>
      <c r="M20" s="27" t="s">
        <v>66</v>
      </c>
      <c r="N20" s="28" t="s">
        <v>67</v>
      </c>
      <c r="O20" s="27" t="s">
        <v>69</v>
      </c>
      <c r="P20" s="12">
        <f aca="true" t="shared" si="0" ref="P20:P31">IF(B20&lt;&gt;"",IF(K20="○",IF(B20="男子選手権",1000,IF(B20="女子選手権",1000,750)),IF(B20="男子選手権",2000,IF(B20="女子選手権",2000,1500))),"")</f>
        <v>750</v>
      </c>
    </row>
    <row r="21" spans="2:16" ht="15" customHeight="1">
      <c r="B21" s="15"/>
      <c r="C21" s="15"/>
      <c r="D21" s="15"/>
      <c r="E21" s="15"/>
      <c r="F21" s="15"/>
      <c r="G21" s="15"/>
      <c r="H21" s="7"/>
      <c r="I21" s="16"/>
      <c r="J21" s="16"/>
      <c r="K21" s="7"/>
      <c r="L21" s="6"/>
      <c r="M21" s="15"/>
      <c r="N21" s="15"/>
      <c r="O21" s="15"/>
      <c r="P21" s="12">
        <f t="shared" si="0"/>
      </c>
    </row>
    <row r="22" spans="2:16" ht="15" customHeight="1">
      <c r="B22" s="15"/>
      <c r="C22" s="15"/>
      <c r="D22" s="15"/>
      <c r="E22" s="15"/>
      <c r="F22" s="15"/>
      <c r="G22" s="15"/>
      <c r="H22" s="7"/>
      <c r="I22" s="16"/>
      <c r="J22" s="16"/>
      <c r="K22" s="7"/>
      <c r="L22" s="6"/>
      <c r="M22" s="15"/>
      <c r="N22" s="15"/>
      <c r="O22" s="15"/>
      <c r="P22" s="12">
        <f t="shared" si="0"/>
      </c>
    </row>
    <row r="23" spans="2:16" ht="15" customHeight="1">
      <c r="B23" s="15"/>
      <c r="C23" s="15"/>
      <c r="D23" s="15"/>
      <c r="E23" s="15"/>
      <c r="F23" s="15"/>
      <c r="G23" s="15"/>
      <c r="H23" s="7"/>
      <c r="I23" s="16"/>
      <c r="J23" s="16"/>
      <c r="K23" s="7"/>
      <c r="L23" s="6"/>
      <c r="M23" s="15"/>
      <c r="N23" s="15"/>
      <c r="O23" s="15"/>
      <c r="P23" s="12">
        <f t="shared" si="0"/>
      </c>
    </row>
    <row r="24" spans="2:16" ht="15" customHeight="1">
      <c r="B24" s="15"/>
      <c r="C24" s="15"/>
      <c r="D24" s="15"/>
      <c r="E24" s="15"/>
      <c r="F24" s="15"/>
      <c r="G24" s="15"/>
      <c r="H24" s="7"/>
      <c r="I24" s="16"/>
      <c r="J24" s="16"/>
      <c r="K24" s="7"/>
      <c r="L24" s="6"/>
      <c r="M24" s="15"/>
      <c r="N24" s="15"/>
      <c r="O24" s="15"/>
      <c r="P24" s="12">
        <f t="shared" si="0"/>
      </c>
    </row>
    <row r="25" spans="2:16" ht="15" customHeight="1">
      <c r="B25" s="15"/>
      <c r="C25" s="15"/>
      <c r="D25" s="15"/>
      <c r="E25" s="15"/>
      <c r="F25" s="15"/>
      <c r="G25" s="15"/>
      <c r="H25" s="7"/>
      <c r="I25" s="16"/>
      <c r="J25" s="16"/>
      <c r="K25" s="7"/>
      <c r="L25" s="6"/>
      <c r="M25" s="15"/>
      <c r="N25" s="15"/>
      <c r="O25" s="15"/>
      <c r="P25" s="12">
        <f t="shared" si="0"/>
      </c>
    </row>
    <row r="26" spans="2:16" ht="15" customHeight="1">
      <c r="B26" s="15"/>
      <c r="C26" s="15"/>
      <c r="D26" s="15"/>
      <c r="E26" s="15"/>
      <c r="F26" s="15"/>
      <c r="G26" s="15"/>
      <c r="H26" s="7"/>
      <c r="I26" s="16"/>
      <c r="J26" s="16"/>
      <c r="K26" s="7"/>
      <c r="L26" s="6"/>
      <c r="M26" s="15"/>
      <c r="N26" s="15"/>
      <c r="O26" s="15"/>
      <c r="P26" s="12">
        <f t="shared" si="0"/>
      </c>
    </row>
    <row r="27" spans="2:16" ht="15" customHeight="1">
      <c r="B27" s="15"/>
      <c r="C27" s="15"/>
      <c r="D27" s="15"/>
      <c r="E27" s="15"/>
      <c r="F27" s="15"/>
      <c r="G27" s="15"/>
      <c r="H27" s="7"/>
      <c r="I27" s="16"/>
      <c r="J27" s="16"/>
      <c r="K27" s="7"/>
      <c r="L27" s="6"/>
      <c r="M27" s="15"/>
      <c r="N27" s="15"/>
      <c r="O27" s="15"/>
      <c r="P27" s="12">
        <f t="shared" si="0"/>
      </c>
    </row>
    <row r="28" spans="2:16" ht="15" customHeight="1">
      <c r="B28" s="15"/>
      <c r="C28" s="15"/>
      <c r="D28" s="15"/>
      <c r="E28" s="15"/>
      <c r="F28" s="15"/>
      <c r="G28" s="15"/>
      <c r="H28" s="7"/>
      <c r="I28" s="16"/>
      <c r="J28" s="16"/>
      <c r="K28" s="7"/>
      <c r="L28" s="6"/>
      <c r="M28" s="15"/>
      <c r="N28" s="15"/>
      <c r="O28" s="15"/>
      <c r="P28" s="12">
        <f t="shared" si="0"/>
      </c>
    </row>
    <row r="29" spans="2:16" ht="15" customHeight="1">
      <c r="B29" s="15"/>
      <c r="C29" s="15"/>
      <c r="D29" s="15"/>
      <c r="E29" s="15"/>
      <c r="F29" s="15"/>
      <c r="G29" s="15"/>
      <c r="H29" s="7"/>
      <c r="I29" s="16"/>
      <c r="J29" s="16"/>
      <c r="K29" s="7"/>
      <c r="L29" s="6"/>
      <c r="M29" s="15"/>
      <c r="N29" s="15"/>
      <c r="O29" s="15"/>
      <c r="P29" s="12">
        <f t="shared" si="0"/>
      </c>
    </row>
    <row r="30" spans="2:16" ht="15" customHeight="1">
      <c r="B30" s="15"/>
      <c r="C30" s="15"/>
      <c r="D30" s="15"/>
      <c r="E30" s="15"/>
      <c r="F30" s="15"/>
      <c r="G30" s="15"/>
      <c r="H30" s="7"/>
      <c r="I30" s="16"/>
      <c r="J30" s="16"/>
      <c r="K30" s="7"/>
      <c r="L30" s="6"/>
      <c r="M30" s="15"/>
      <c r="N30" s="15"/>
      <c r="O30" s="15"/>
      <c r="P30" s="12">
        <f t="shared" si="0"/>
      </c>
    </row>
    <row r="31" spans="2:16" ht="15" customHeight="1">
      <c r="B31" s="15"/>
      <c r="C31" s="15"/>
      <c r="D31" s="15"/>
      <c r="E31" s="15"/>
      <c r="F31" s="15"/>
      <c r="G31" s="15"/>
      <c r="H31" s="7"/>
      <c r="I31" s="16"/>
      <c r="J31" s="16"/>
      <c r="K31" s="7"/>
      <c r="L31" s="6"/>
      <c r="M31" s="15"/>
      <c r="N31" s="15"/>
      <c r="O31" s="15"/>
      <c r="P31" s="12">
        <f t="shared" si="0"/>
      </c>
    </row>
    <row r="32" spans="13:16" ht="13.5">
      <c r="M32" s="4"/>
      <c r="N32" s="4"/>
      <c r="O32" s="4"/>
      <c r="P32" s="13">
        <f>SUM(P19:P31)</f>
        <v>2750</v>
      </c>
    </row>
  </sheetData>
  <sheetProtection/>
  <mergeCells count="11">
    <mergeCell ref="G6:G7"/>
    <mergeCell ref="C12:D12"/>
    <mergeCell ref="C13:D13"/>
    <mergeCell ref="C14:D14"/>
    <mergeCell ref="A10:D10"/>
    <mergeCell ref="A5:D5"/>
    <mergeCell ref="A1:D1"/>
    <mergeCell ref="A17:D17"/>
    <mergeCell ref="B6:C6"/>
    <mergeCell ref="D6:E6"/>
    <mergeCell ref="F6:F7"/>
  </mergeCells>
  <dataValidations count="4">
    <dataValidation type="list" allowBlank="1" showInputMessage="1" showErrorMessage="1" sqref="B13:B14">
      <formula1>List_21_クラス</formula1>
    </dataValidation>
    <dataValidation type="list" allowBlank="1" showInputMessage="1" showErrorMessage="1" sqref="H19:H31">
      <formula1>List_性別</formula1>
    </dataValidation>
    <dataValidation type="list" allowBlank="1" showInputMessage="1" showErrorMessage="1" sqref="B19:B31">
      <formula1>"男子選手権,女子選手権,一般Middle,一般Short"</formula1>
    </dataValidation>
    <dataValidation type="list" allowBlank="1" showInputMessage="1" showErrorMessage="1" sqref="K19:K31 E13:E14">
      <formula1>List_高校生</formula1>
    </dataValidation>
  </dataValidations>
  <hyperlinks>
    <hyperlink ref="N19" r:id="rId1" display="00000@000.jp"/>
    <hyperlink ref="N20" r:id="rId2" display="00000@000.jp"/>
  </hyperlinks>
  <printOptions/>
  <pageMargins left="0.787" right="0.787" top="0.984" bottom="0.984" header="0.512" footer="0.512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23</v>
      </c>
      <c r="B1" t="s">
        <v>18</v>
      </c>
      <c r="C1" t="s">
        <v>28</v>
      </c>
      <c r="D1" t="s">
        <v>33</v>
      </c>
    </row>
    <row r="2" spans="1:3" ht="13.5">
      <c r="A2" t="s">
        <v>24</v>
      </c>
      <c r="B2" t="s">
        <v>31</v>
      </c>
      <c r="C2" t="s">
        <v>29</v>
      </c>
    </row>
    <row r="3" spans="2:3" ht="13.5">
      <c r="B3" t="s">
        <v>26</v>
      </c>
      <c r="C3" t="s">
        <v>30</v>
      </c>
    </row>
    <row r="4" ht="13.5">
      <c r="B4" t="s">
        <v>27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mutsu</dc:creator>
  <cp:keywords/>
  <dc:description/>
  <cp:lastModifiedBy>Hotta Ryo</cp:lastModifiedBy>
  <dcterms:created xsi:type="dcterms:W3CDTF">2008-07-22T18:23:33Z</dcterms:created>
  <dcterms:modified xsi:type="dcterms:W3CDTF">2011-09-07T14:31:28Z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